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 GROSSMANN\Dropbox\JEAN\LCU\MON LIVRE\L'EBOOK de la SDE1\"/>
    </mc:Choice>
  </mc:AlternateContent>
  <bookViews>
    <workbookView xWindow="0" yWindow="0" windowWidth="15528" windowHeight="8484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1" i="1"/>
  <c r="E10" i="1"/>
  <c r="E12" i="1" l="1"/>
  <c r="E13" i="1" s="1"/>
  <c r="E20" i="1"/>
  <c r="E21" i="1" s="1"/>
</calcChain>
</file>

<file path=xl/comments1.xml><?xml version="1.0" encoding="utf-8"?>
<comments xmlns="http://schemas.openxmlformats.org/spreadsheetml/2006/main">
  <authors>
    <author>Jean GROSSMANN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>Jean GROSSMANN:</t>
        </r>
        <r>
          <rPr>
            <sz val="9"/>
            <color indexed="81"/>
            <rFont val="Tahoma"/>
            <family val="2"/>
          </rPr>
          <t xml:space="preserve">
OK pour écoulement turbulent  RE&gt;4000</t>
        </r>
      </text>
    </comment>
  </commentList>
</comments>
</file>

<file path=xl/sharedStrings.xml><?xml version="1.0" encoding="utf-8"?>
<sst xmlns="http://schemas.openxmlformats.org/spreadsheetml/2006/main" count="27" uniqueCount="26">
  <si>
    <t>mm</t>
  </si>
  <si>
    <t>Viscosité cinématique</t>
  </si>
  <si>
    <t>centistoke</t>
  </si>
  <si>
    <t>Longueur tuyauterie</t>
  </si>
  <si>
    <t>m</t>
  </si>
  <si>
    <t>Nombre de coudes arrondis</t>
  </si>
  <si>
    <t>Vitesse du fluide</t>
  </si>
  <si>
    <t>m/s</t>
  </si>
  <si>
    <t>Type d'écoulement</t>
  </si>
  <si>
    <t>Nombre de Reynolds</t>
  </si>
  <si>
    <t>Longueur équivalente totale</t>
  </si>
  <si>
    <t>Perte de charge totale</t>
  </si>
  <si>
    <t>Puissance perdue</t>
  </si>
  <si>
    <t>bar</t>
  </si>
  <si>
    <t>kW</t>
  </si>
  <si>
    <t>Débit</t>
  </si>
  <si>
    <t>litres/mn</t>
  </si>
  <si>
    <t>m²</t>
  </si>
  <si>
    <t xml:space="preserve">Débit </t>
  </si>
  <si>
    <t>m3/h</t>
  </si>
  <si>
    <t>Surface intérieure tuyauterie</t>
  </si>
  <si>
    <t>Diamètre intérieur tuyauterie</t>
  </si>
  <si>
    <t>sans dimension</t>
  </si>
  <si>
    <t>Turbulent</t>
  </si>
  <si>
    <t>&gt; 4000</t>
  </si>
  <si>
    <t>RESEAU TUYAUTERIE d'ENP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</si>
</sst>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0" borderId="0" xfId="0" applyFont="1"/>
    <xf numFmtId="1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21"/>
  <sheetViews>
    <sheetView tabSelected="1" workbookViewId="0">
      <selection activeCell="E4" sqref="E4"/>
    </sheetView>
  </sheetViews>
  <sheetFormatPr baseColWidth="10" defaultRowHeight="14.4" x14ac:dyDescent="0.3"/>
  <cols>
    <col min="3" max="3" width="14.21875" customWidth="1"/>
    <col min="4" max="4" width="13.6640625" customWidth="1"/>
  </cols>
  <sheetData>
    <row r="1" spans="2:5" x14ac:dyDescent="0.3">
      <c r="C1" s="2" t="s">
        <v>25</v>
      </c>
    </row>
    <row r="3" spans="2:5" x14ac:dyDescent="0.3">
      <c r="B3" t="s">
        <v>21</v>
      </c>
      <c r="D3" t="s">
        <v>0</v>
      </c>
      <c r="E3" s="4">
        <v>500</v>
      </c>
    </row>
    <row r="4" spans="2:5" x14ac:dyDescent="0.3">
      <c r="B4" t="s">
        <v>1</v>
      </c>
      <c r="D4" t="s">
        <v>2</v>
      </c>
      <c r="E4" s="5">
        <v>1</v>
      </c>
    </row>
    <row r="5" spans="2:5" x14ac:dyDescent="0.3">
      <c r="B5" t="s">
        <v>3</v>
      </c>
      <c r="D5" t="s">
        <v>4</v>
      </c>
      <c r="E5" s="4">
        <v>500</v>
      </c>
    </row>
    <row r="6" spans="2:5" x14ac:dyDescent="0.3">
      <c r="B6" t="s">
        <v>5</v>
      </c>
      <c r="E6" s="4">
        <v>3</v>
      </c>
    </row>
    <row r="7" spans="2:5" x14ac:dyDescent="0.3">
      <c r="B7" t="s">
        <v>18</v>
      </c>
      <c r="D7" t="s">
        <v>19</v>
      </c>
      <c r="E7" s="6">
        <v>1200</v>
      </c>
    </row>
    <row r="8" spans="2:5" x14ac:dyDescent="0.3">
      <c r="E8" s="6"/>
    </row>
    <row r="9" spans="2:5" x14ac:dyDescent="0.3">
      <c r="E9" s="6"/>
    </row>
    <row r="10" spans="2:5" x14ac:dyDescent="0.3">
      <c r="B10" t="s">
        <v>15</v>
      </c>
      <c r="D10" t="s">
        <v>16</v>
      </c>
      <c r="E10" s="4">
        <f>+E7*16.6666</f>
        <v>19999.919999999998</v>
      </c>
    </row>
    <row r="11" spans="2:5" x14ac:dyDescent="0.3">
      <c r="B11" t="s">
        <v>20</v>
      </c>
      <c r="D11" s="1" t="s">
        <v>17</v>
      </c>
      <c r="E11" s="7">
        <f>+(3.1416*(E3*0.001)^2)/4</f>
        <v>0.19635</v>
      </c>
    </row>
    <row r="12" spans="2:5" x14ac:dyDescent="0.3">
      <c r="B12" t="s">
        <v>6</v>
      </c>
      <c r="D12" t="s">
        <v>7</v>
      </c>
      <c r="E12" s="7">
        <f>+((E10*0.001)/60)/E11</f>
        <v>1.6976419658772601</v>
      </c>
    </row>
    <row r="13" spans="2:5" x14ac:dyDescent="0.3">
      <c r="B13" t="s">
        <v>9</v>
      </c>
      <c r="D13" t="s">
        <v>22</v>
      </c>
      <c r="E13" s="4">
        <f>(E12*E3)/(E4*1000*0.000001)</f>
        <v>848820.98293863004</v>
      </c>
    </row>
    <row r="14" spans="2:5" x14ac:dyDescent="0.3">
      <c r="B14" t="s">
        <v>8</v>
      </c>
      <c r="D14" t="s">
        <v>23</v>
      </c>
      <c r="E14" s="3" t="s">
        <v>24</v>
      </c>
    </row>
    <row r="15" spans="2:5" x14ac:dyDescent="0.3">
      <c r="E15" s="6"/>
    </row>
    <row r="16" spans="2:5" x14ac:dyDescent="0.3">
      <c r="B16" t="s">
        <v>10</v>
      </c>
      <c r="D16" t="s">
        <v>4</v>
      </c>
      <c r="E16" s="6">
        <f>+E5+(E6*E3*0.001*20)</f>
        <v>530</v>
      </c>
    </row>
    <row r="17" spans="2:5" x14ac:dyDescent="0.3">
      <c r="E17" s="6"/>
    </row>
    <row r="18" spans="2:5" x14ac:dyDescent="0.3">
      <c r="E18" s="6"/>
    </row>
    <row r="19" spans="2:5" x14ac:dyDescent="0.3">
      <c r="E19" s="6"/>
    </row>
    <row r="20" spans="2:5" x14ac:dyDescent="0.3">
      <c r="B20" t="s">
        <v>11</v>
      </c>
      <c r="D20" t="s">
        <v>13</v>
      </c>
      <c r="E20" s="8">
        <f>(0.316*10^-5*E16*1000^0.75*E12^1.75*(E4*1000*10^-6)^0.25)/(10^-3*E3)^1.25</f>
        <v>0.31803954697272396</v>
      </c>
    </row>
    <row r="21" spans="2:5" x14ac:dyDescent="0.3">
      <c r="B21" t="s">
        <v>12</v>
      </c>
      <c r="D21" t="s">
        <v>14</v>
      </c>
      <c r="E21" s="4">
        <f>+(E7/3600)*E20*10^5*0.001</f>
        <v>10.601318232424132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GROSSMANN</dc:creator>
  <cp:lastModifiedBy>Jean GROSSMANN</cp:lastModifiedBy>
  <dcterms:created xsi:type="dcterms:W3CDTF">2016-12-14T03:58:53Z</dcterms:created>
  <dcterms:modified xsi:type="dcterms:W3CDTF">2016-12-14T06:54:18Z</dcterms:modified>
</cp:coreProperties>
</file>